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40B313-745B-469E-BB8A-3168151459D6}" xr6:coauthVersionLast="47" xr6:coauthVersionMax="47" xr10:uidLastSave="{00000000-0000-0000-0000-000000000000}"/>
  <bookViews>
    <workbookView xWindow="-120" yWindow="-120" windowWidth="29040" windowHeight="15840" xr2:uid="{CDA6C471-ACED-41D2-BC42-627F37589EA7}"/>
  </bookViews>
  <sheets>
    <sheet name="Kalkulation" sheetId="1" r:id="rId1"/>
    <sheet name="Liste" sheetId="2" r:id="rId2"/>
  </sheets>
  <definedNames>
    <definedName name="_xlnm._FilterDatabase" localSheetId="0" hidden="1">Kalkulation!$B$13:$B$17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0" i="1" a="1"/>
  <c r="D30" i="1" s="1"/>
  <c r="D29" i="1"/>
  <c r="D17" i="1" a="1"/>
  <c r="D17" i="1" s="1"/>
  <c r="D18" i="1" a="1"/>
  <c r="D18" i="1" s="1"/>
  <c r="D16" i="1" a="1"/>
  <c r="D16" i="1" s="1"/>
  <c r="D32" i="1" l="1"/>
  <c r="D37" i="1" s="1"/>
  <c r="D20" i="1"/>
  <c r="D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<sst xmlns="http://schemas.openxmlformats.org/spreadsheetml/2006/main" count="56" uniqueCount="47">
  <si>
    <t>4 — 8</t>
  </si>
  <si>
    <t>8 — 12</t>
  </si>
  <si>
    <t>12 — 16</t>
  </si>
  <si>
    <t>16 — 20</t>
  </si>
  <si>
    <t>Ebene</t>
  </si>
  <si>
    <t>Beschreibung</t>
  </si>
  <si>
    <t>Faktorbereich</t>
  </si>
  <si>
    <t>niedrig</t>
  </si>
  <si>
    <t>hoch</t>
  </si>
  <si>
    <t>mittel</t>
  </si>
  <si>
    <t>Erstellungszeit der Collage = hoch (&gt;8h), mittel (1-8h), oder niedrig (&lt;1h)</t>
  </si>
  <si>
    <t xml:space="preserve">Machst du viele Collagen im Jahr? viele (&gt;60 Stück), mittel 12-60 Stück, oder wenige (&lt;12) </t>
  </si>
  <si>
    <t>viele</t>
  </si>
  <si>
    <t>wenige</t>
  </si>
  <si>
    <t>Ist dein Prozess kostenintensiv? Ja (&gt;€400 pro Collage), mittel (€50-400 pro Collage), nein (&lt;€50 pro Collage)</t>
  </si>
  <si>
    <t>ja</t>
  </si>
  <si>
    <t>nein</t>
  </si>
  <si>
    <t>aufwändig</t>
  </si>
  <si>
    <t>standard</t>
  </si>
  <si>
    <t>nicht gerahmt</t>
  </si>
  <si>
    <t>Bild Breite (cm)</t>
  </si>
  <si>
    <t>Bild Höhe (cm)</t>
  </si>
  <si>
    <t>Preisfindung für Collage - Originale</t>
  </si>
  <si>
    <t>Für Originale</t>
  </si>
  <si>
    <t>Mein Reprofaktor (wird kalkuliert):</t>
  </si>
  <si>
    <t xml:space="preserve">Limitierte Auflage? kleine Auflage (&gt;6 Stück), mittelere Auflage (6-24 Stück), große Auflage (&gt;24 Stück) </t>
  </si>
  <si>
    <t>klein</t>
  </si>
  <si>
    <t>groß</t>
  </si>
  <si>
    <t>Bild Preis für Originale ohne Rahmen (EURO)</t>
  </si>
  <si>
    <t>Bild Preis für Reproduktionen ohne Rahmen (EURO)</t>
  </si>
  <si>
    <t>Preisfindung für Collage - Reproduktionen (Kunstdruck)</t>
  </si>
  <si>
    <t>Macht regelmäßig Collagen, hatte einige lokale, eher selbstorganisierte Ausstellungen</t>
  </si>
  <si>
    <t>Mein Faktor laut Tabelle oben ist:</t>
  </si>
  <si>
    <t>Ich habe den Rahmen gekauft um EUR…</t>
  </si>
  <si>
    <t>Preisaufschlag (%)</t>
  </si>
  <si>
    <t>Verkaufspreis für Rahmen (EURO)</t>
  </si>
  <si>
    <t>Preisfindung für Rahmen (falls zutreffend)</t>
  </si>
  <si>
    <t>%</t>
  </si>
  <si>
    <t>BITTE NUR IN DIE  GERAHMTEN FELDER WERTE EINGEBEN ODER AUSWÄHLEN!!</t>
  </si>
  <si>
    <t>Wenig Erfahrung, hat einfach Spass daran, Collagen zu machen, kein konsistenter Stil / Richtung, keine Ausstellungen</t>
  </si>
  <si>
    <t>Halbprofi, wird in kleineren Gallerien ausgestellt, &gt;10 Verkäufe an "echten" Kunstsammler</t>
  </si>
  <si>
    <t>Profi, vertreten durch Gallerien, regelmässige Verkäufe, in Presse / Medien</t>
  </si>
  <si>
    <t>mittelerer Faktor</t>
  </si>
  <si>
    <t>Mein adjustierter Faktor ist (wird kalkuliert):</t>
  </si>
  <si>
    <t>Mein adjustierter Reprofaktor (wird kalkuliert):</t>
  </si>
  <si>
    <t xml:space="preserve"> Karrierestufe auswählen und passenden Faktor eintragen</t>
  </si>
  <si>
    <t xml:space="preserve">Die Vorlage orientiert sich an einem „Price Calculator“ von CAI für Arbeiten auf Papier. Dieser nimmt in Kauf, dass bei bestimmten Verkäufen – etwa von gerahmten Nachdrucken durch Anfänger:innen – Verluste entstehen können. Um das zu vermeiden, wurde die Kalkulation angepasst und die Kosten für Rahmen bewusst separat am Ende hinzugefügt.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</si>
</sst>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€&quot;\ #,##0.00"/>
  </numFmts>
  <fonts count="6" x14ac:knownFonts="1">
    <font>
      <sz val="11"/>
      <color theme="1"/>
      <name val="Aptos Narrow"/>
      <family val="2"/>
      <scheme val="minor"/>
    </font>
    <font>
      <b/>
      <sz val="8"/>
      <color rgb="FF1C1C1C"/>
      <name val="Open Sans"/>
      <family val="2"/>
    </font>
    <font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169" fontId="2" fillId="0" borderId="0" xfId="0" applyNumberFormat="1" applyFont="1"/>
    <xf numFmtId="169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2" borderId="1" xfId="0" applyFont="1" applyFill="1" applyBorder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9F13-E660-4973-9C67-CC53C55D7409}">
  <dimension ref="A1:D42"/>
  <sheetViews>
    <sheetView tabSelected="1" topLeftCell="A36" zoomScale="160" zoomScaleNormal="160" workbookViewId="0">
      <selection activeCell="E2" sqref="E2"/>
    </sheetView>
  </sheetViews>
  <sheetFormatPr baseColWidth="10" defaultColWidth="9.140625" defaultRowHeight="15" x14ac:dyDescent="0.25"/>
  <cols>
    <col min="1" max="1" width="9.140625" customWidth="1"/>
    <col min="2" max="2" width="96.5703125" customWidth="1"/>
    <col min="3" max="3" width="12.140625" bestFit="1" customWidth="1"/>
    <col min="4" max="4" width="15.28515625" bestFit="1" customWidth="1"/>
    <col min="6" max="6" width="12.140625" bestFit="1" customWidth="1"/>
    <col min="7" max="7" width="13.85546875" bestFit="1" customWidth="1"/>
  </cols>
  <sheetData>
    <row r="1" spans="1:4" ht="15" customHeight="1" x14ac:dyDescent="0.25">
      <c r="A1" s="11" t="s">
        <v>46</v>
      </c>
      <c r="B1" s="11"/>
      <c r="C1" s="11"/>
      <c r="D1" s="11"/>
    </row>
    <row r="2" spans="1:4" ht="58.5" customHeight="1" x14ac:dyDescent="0.25">
      <c r="A2" s="11"/>
      <c r="B2" s="11"/>
      <c r="C2" s="11"/>
      <c r="D2" s="11"/>
    </row>
    <row r="4" spans="1:4" x14ac:dyDescent="0.25">
      <c r="A4" s="8" t="s">
        <v>38</v>
      </c>
      <c r="B4" s="8"/>
    </row>
    <row r="6" spans="1:4" ht="26.25" customHeight="1" x14ac:dyDescent="0.25">
      <c r="A6" s="12" t="s">
        <v>45</v>
      </c>
      <c r="B6" s="12"/>
      <c r="C6" s="7" t="s">
        <v>23</v>
      </c>
      <c r="D6" s="7"/>
    </row>
    <row r="7" spans="1:4" ht="26.25" customHeight="1" x14ac:dyDescent="0.25">
      <c r="A7" t="s">
        <v>4</v>
      </c>
      <c r="B7" t="s">
        <v>5</v>
      </c>
      <c r="C7" t="s">
        <v>6</v>
      </c>
      <c r="D7" t="s">
        <v>42</v>
      </c>
    </row>
    <row r="8" spans="1:4" x14ac:dyDescent="0.25">
      <c r="A8">
        <v>1</v>
      </c>
      <c r="B8" t="s">
        <v>39</v>
      </c>
      <c r="C8" t="s">
        <v>0</v>
      </c>
      <c r="D8">
        <v>6</v>
      </c>
    </row>
    <row r="9" spans="1:4" x14ac:dyDescent="0.25">
      <c r="A9">
        <v>2</v>
      </c>
      <c r="B9" t="s">
        <v>31</v>
      </c>
      <c r="C9" t="s">
        <v>1</v>
      </c>
      <c r="D9">
        <v>10</v>
      </c>
    </row>
    <row r="10" spans="1:4" x14ac:dyDescent="0.25">
      <c r="A10">
        <v>3</v>
      </c>
      <c r="B10" t="s">
        <v>40</v>
      </c>
      <c r="C10" t="s">
        <v>2</v>
      </c>
      <c r="D10">
        <v>14</v>
      </c>
    </row>
    <row r="11" spans="1:4" x14ac:dyDescent="0.25">
      <c r="A11">
        <v>4</v>
      </c>
      <c r="B11" t="s">
        <v>41</v>
      </c>
      <c r="C11" t="s">
        <v>3</v>
      </c>
      <c r="D11">
        <v>18</v>
      </c>
    </row>
    <row r="13" spans="1:4" ht="24" x14ac:dyDescent="0.4">
      <c r="B13" s="5" t="s">
        <v>32</v>
      </c>
      <c r="C13" s="6"/>
      <c r="D13" s="14">
        <v>6</v>
      </c>
    </row>
    <row r="15" spans="1:4" ht="24.75" customHeight="1" x14ac:dyDescent="0.3">
      <c r="A15" s="13" t="s">
        <v>22</v>
      </c>
    </row>
    <row r="16" spans="1:4" x14ac:dyDescent="0.25">
      <c r="B16" t="s">
        <v>10</v>
      </c>
      <c r="C16" s="15" t="s">
        <v>9</v>
      </c>
      <c r="D16" s="2" cm="1">
        <f t="array" ref="D16">IF(C16="hoch", 1, IF(C16="mittel", 0, IF(C16="niedrig", -1, “Bitte auswählen”)))</f>
        <v>0</v>
      </c>
    </row>
    <row r="17" spans="1:4" x14ac:dyDescent="0.25">
      <c r="B17" t="s">
        <v>11</v>
      </c>
      <c r="C17" s="15" t="s">
        <v>9</v>
      </c>
      <c r="D17" s="2" cm="1">
        <f t="array" ref="D17">IF(C17="viele", -1, IF(C17="mittel", 0, IF(C17="wenige", 1, “Bitte auswählen”)))</f>
        <v>0</v>
      </c>
    </row>
    <row r="18" spans="1:4" x14ac:dyDescent="0.25">
      <c r="B18" t="s">
        <v>14</v>
      </c>
      <c r="C18" s="15" t="s">
        <v>16</v>
      </c>
      <c r="D18" s="2" cm="1">
        <f t="array" ref="D18">IF(C18="ja", 1, IF(C18="mittel", 0, IF(C18="nein", -1, “Bitte auswählen”)))</f>
        <v>-1</v>
      </c>
    </row>
    <row r="20" spans="1:4" x14ac:dyDescent="0.25">
      <c r="B20" s="1" t="s">
        <v>43</v>
      </c>
      <c r="D20">
        <f>SUM(D13:D18)</f>
        <v>5</v>
      </c>
    </row>
    <row r="22" spans="1:4" x14ac:dyDescent="0.25">
      <c r="B22" s="1" t="s">
        <v>21</v>
      </c>
      <c r="D22" s="15">
        <v>21</v>
      </c>
    </row>
    <row r="23" spans="1:4" x14ac:dyDescent="0.25">
      <c r="B23" s="1" t="s">
        <v>20</v>
      </c>
      <c r="D23" s="15">
        <v>30</v>
      </c>
    </row>
    <row r="25" spans="1:4" ht="26.25" x14ac:dyDescent="0.4">
      <c r="B25" s="3" t="s">
        <v>28</v>
      </c>
      <c r="C25" s="4"/>
      <c r="D25" s="9">
        <f>(D22+D23)*D20</f>
        <v>255</v>
      </c>
    </row>
    <row r="26" spans="1:4" x14ac:dyDescent="0.25">
      <c r="B26" s="1"/>
    </row>
    <row r="28" spans="1:4" ht="18.75" x14ac:dyDescent="0.3">
      <c r="A28" s="13" t="s">
        <v>30</v>
      </c>
    </row>
    <row r="29" spans="1:4" x14ac:dyDescent="0.25">
      <c r="B29" s="1" t="s">
        <v>24</v>
      </c>
      <c r="D29">
        <f>D13*0.15</f>
        <v>0.89999999999999991</v>
      </c>
    </row>
    <row r="30" spans="1:4" x14ac:dyDescent="0.25">
      <c r="B30" t="s">
        <v>25</v>
      </c>
      <c r="C30" s="15" t="s">
        <v>27</v>
      </c>
      <c r="D30" s="2" cm="1">
        <f t="array" ref="D30">IF(C30="klein", 0.25, IF(C30="mittel", 0, IF(C30="groß", -0.25, “Bitte auswählen”)))</f>
        <v>-0.25</v>
      </c>
    </row>
    <row r="32" spans="1:4" x14ac:dyDescent="0.25">
      <c r="B32" s="1" t="s">
        <v>44</v>
      </c>
      <c r="D32">
        <f>SUM(D29:D30)</f>
        <v>0.64999999999999991</v>
      </c>
    </row>
    <row r="34" spans="1:4" x14ac:dyDescent="0.25">
      <c r="B34" s="1" t="s">
        <v>21</v>
      </c>
      <c r="D34" s="15">
        <v>21</v>
      </c>
    </row>
    <row r="35" spans="1:4" x14ac:dyDescent="0.25">
      <c r="B35" s="1" t="s">
        <v>20</v>
      </c>
      <c r="D35" s="15">
        <v>30</v>
      </c>
    </row>
    <row r="37" spans="1:4" ht="26.25" x14ac:dyDescent="0.4">
      <c r="C37" s="3" t="s">
        <v>29</v>
      </c>
      <c r="D37" s="9">
        <f>(D34+D35)*D32</f>
        <v>33.15</v>
      </c>
    </row>
    <row r="39" spans="1:4" ht="18.75" x14ac:dyDescent="0.3">
      <c r="A39" s="13" t="s">
        <v>36</v>
      </c>
    </row>
    <row r="40" spans="1:4" x14ac:dyDescent="0.25">
      <c r="B40" s="1" t="s">
        <v>33</v>
      </c>
      <c r="D40" s="10">
        <v>40</v>
      </c>
    </row>
    <row r="41" spans="1:4" x14ac:dyDescent="0.25">
      <c r="B41" s="1" t="s">
        <v>34</v>
      </c>
      <c r="C41" s="15">
        <v>10</v>
      </c>
      <c r="D41" t="s">
        <v>37</v>
      </c>
    </row>
    <row r="42" spans="1:4" ht="26.25" x14ac:dyDescent="0.4">
      <c r="B42" s="3" t="s">
        <v>35</v>
      </c>
      <c r="C42" s="4"/>
      <c r="D42" s="9">
        <f>D40+(D40*C41%)</f>
        <v>44</v>
      </c>
    </row>
  </sheetData>
  <mergeCells count="4">
    <mergeCell ref="C6:D6"/>
    <mergeCell ref="A4:B4"/>
    <mergeCell ref="A6:B6"/>
    <mergeCell ref="A1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C554667-BC84-471E-9913-F25FF83648C8}">
          <x14:formula1>
            <xm:f>Liste!$A$3:$A$5</xm:f>
          </x14:formula1>
          <xm:sqref>C16</xm:sqref>
        </x14:dataValidation>
        <x14:dataValidation type="list" allowBlank="1" showInputMessage="1" showErrorMessage="1" xr:uid="{019DE893-A26C-4655-A531-A9718B152E14}">
          <x14:formula1>
            <xm:f>Liste!$B$3:$B$5</xm:f>
          </x14:formula1>
          <xm:sqref>C17</xm:sqref>
        </x14:dataValidation>
        <x14:dataValidation type="list" allowBlank="1" showInputMessage="1" showErrorMessage="1" xr:uid="{786102D3-50B7-4A61-8C45-A80796FF53FD}">
          <x14:formula1>
            <xm:f>Liste!$C$3:$C$5</xm:f>
          </x14:formula1>
          <xm:sqref>C18</xm:sqref>
        </x14:dataValidation>
        <x14:dataValidation type="list" allowBlank="1" showInputMessage="1" showErrorMessage="1" xr:uid="{DCEE2953-FE8E-44C4-B452-95CEB926B457}">
          <x14:formula1>
            <xm:f>Liste!$E$3:$E$5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62B1-2759-44B3-AE5A-D5A8C601C330}">
  <dimension ref="A3:E5"/>
  <sheetViews>
    <sheetView workbookViewId="0">
      <selection activeCell="D10" sqref="D10"/>
    </sheetView>
  </sheetViews>
  <sheetFormatPr baseColWidth="10" defaultColWidth="9.140625" defaultRowHeight="15" x14ac:dyDescent="0.25"/>
  <cols>
    <col min="4" max="4" width="12" bestFit="1" customWidth="1"/>
  </cols>
  <sheetData>
    <row r="3" spans="1:5" x14ac:dyDescent="0.25">
      <c r="A3" t="s">
        <v>8</v>
      </c>
      <c r="B3" t="s">
        <v>12</v>
      </c>
      <c r="C3" t="s">
        <v>15</v>
      </c>
      <c r="D3" t="s">
        <v>17</v>
      </c>
      <c r="E3" t="s">
        <v>26</v>
      </c>
    </row>
    <row r="4" spans="1:5" x14ac:dyDescent="0.25">
      <c r="A4" t="s">
        <v>9</v>
      </c>
      <c r="B4" t="s">
        <v>9</v>
      </c>
      <c r="C4" t="s">
        <v>9</v>
      </c>
      <c r="D4" t="s">
        <v>18</v>
      </c>
      <c r="E4" t="s">
        <v>9</v>
      </c>
    </row>
    <row r="5" spans="1:5" x14ac:dyDescent="0.25">
      <c r="A5" t="s">
        <v>7</v>
      </c>
      <c r="B5" t="s">
        <v>13</v>
      </c>
      <c r="C5" t="s">
        <v>16</v>
      </c>
      <c r="D5" t="s">
        <v>19</v>
      </c>
      <c r="E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Kalkulation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Fisher</dc:creator>
  <cp:lastModifiedBy>Alexandra Brenner</cp:lastModifiedBy>
  <dcterms:created xsi:type="dcterms:W3CDTF">2025-07-30T16:57:34Z</dcterms:created>
  <dcterms:modified xsi:type="dcterms:W3CDTF">2025-08-02T17:57:59Z</dcterms:modified>
</cp:coreProperties>
</file>